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0" i="1" l="1"/>
  <c r="J10" i="1"/>
  <c r="J9" i="1" s="1"/>
  <c r="H10" i="1"/>
  <c r="H9" i="1" s="1"/>
  <c r="G10" i="1"/>
  <c r="G9" i="1" s="1"/>
  <c r="G26" i="1" s="1"/>
  <c r="I9" i="1" l="1"/>
  <c r="I26" i="1" s="1"/>
  <c r="G11" i="1"/>
  <c r="J26" i="1"/>
  <c r="F10" i="1"/>
  <c r="E10" i="1"/>
  <c r="E11" i="1" s="1"/>
  <c r="D10" i="1"/>
  <c r="D11" i="1" s="1"/>
  <c r="C10" i="1"/>
  <c r="C11" i="1" s="1"/>
  <c r="B10" i="1"/>
  <c r="B11" i="1" s="1"/>
  <c r="E9" i="1"/>
  <c r="E26" i="1" s="1"/>
  <c r="D9" i="1"/>
  <c r="D26" i="1" s="1"/>
  <c r="C9" i="1"/>
  <c r="C26" i="1" s="1"/>
  <c r="B9" i="1"/>
  <c r="B26" i="1" s="1"/>
  <c r="I11" i="1" l="1"/>
  <c r="J11" i="1"/>
  <c r="F9" i="1"/>
  <c r="F26" i="1" s="1"/>
  <c r="H26" i="1"/>
  <c r="F11" i="1" l="1"/>
  <c r="H11" i="1"/>
</calcChain>
</file>

<file path=xl/sharedStrings.xml><?xml version="1.0" encoding="utf-8"?>
<sst xmlns="http://schemas.openxmlformats.org/spreadsheetml/2006/main" count="34" uniqueCount="33">
  <si>
    <t>Показатель</t>
  </si>
  <si>
    <t>Плановый период</t>
  </si>
  <si>
    <t>2019 год</t>
  </si>
  <si>
    <t>2020 год</t>
  </si>
  <si>
    <t>Удельный вес (%)</t>
  </si>
  <si>
    <t>1.   Программные расходы, всего</t>
  </si>
  <si>
    <t>2.   Непрограммные расходы, всего</t>
  </si>
  <si>
    <t>к бюджетному прогнозу Белгородского района</t>
  </si>
  <si>
    <t>на долгосрочный период до 2030 года</t>
  </si>
  <si>
    <t>Показатели финансового обеспечения муниципальных программ Белгородского района</t>
  </si>
  <si>
    <t>тыс. рублей</t>
  </si>
  <si>
    <t>Приложение № 4</t>
  </si>
  <si>
    <t>2021 год</t>
  </si>
  <si>
    <t>1.2. Муниципальная программа «Развитие образования Белгородского района»</t>
  </si>
  <si>
    <t>2022 год</t>
  </si>
  <si>
    <t>2023 год</t>
  </si>
  <si>
    <t>Расходы, всего</t>
  </si>
  <si>
    <t>2025 год</t>
  </si>
  <si>
    <t>1.8. Муниципальная программа «Развитие информационного общества в Белгородском районе на 2015-2020 годы»</t>
  </si>
  <si>
    <t>2026 год</t>
  </si>
  <si>
    <t>Оценка 2024 года</t>
  </si>
  <si>
    <t>2027 год</t>
  </si>
  <si>
    <t>1.6. Муниципальная программа «Реализация мероприятий государственной программы «Развитие сельского хозяйства и рыбоводства в Белгородской области» в Белгородском районе»</t>
  </si>
  <si>
    <r>
      <t>1.1.</t>
    </r>
    <r>
      <rPr>
        <sz val="11"/>
        <color theme="0"/>
        <rFont val="Times New Roman"/>
        <family val="1"/>
        <charset val="204"/>
      </rPr>
      <t>1</t>
    </r>
    <r>
      <rPr>
        <sz val="11"/>
        <color rgb="FF000000"/>
        <rFont val="Times New Roman"/>
        <family val="1"/>
        <charset val="204"/>
      </rPr>
      <t>Муниципальная программа «Обеспечение безопасности жизнедеятельности населения Белгородского района»</t>
    </r>
  </si>
  <si>
    <r>
      <t>1.3.</t>
    </r>
    <r>
      <rPr>
        <sz val="11"/>
        <color theme="0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Муниципальная программа «Социальная поддержка граждан на территории Белгородского района»</t>
    </r>
  </si>
  <si>
    <r>
      <t>1.4.</t>
    </r>
    <r>
      <rPr>
        <sz val="11"/>
        <color theme="0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Муниципальная программа «Развитие культуры и художественного творчества Белгородского района»</t>
    </r>
  </si>
  <si>
    <r>
      <t>1.8.</t>
    </r>
    <r>
      <rPr>
        <sz val="11"/>
        <color theme="0"/>
        <rFont val="Times New Roman"/>
        <family val="1"/>
        <charset val="204"/>
      </rPr>
      <t>1</t>
    </r>
    <r>
      <rPr>
        <sz val="11"/>
        <color rgb="FF000000"/>
        <rFont val="Times New Roman"/>
        <family val="1"/>
        <charset val="204"/>
      </rPr>
      <t>Муниципальная программа «Обеспечение доступным и комфортным жильем и коммунальными услугами жителей Белгородского района »</t>
    </r>
  </si>
  <si>
    <r>
      <t>1.9.</t>
    </r>
    <r>
      <rPr>
        <sz val="11"/>
        <color theme="0"/>
        <rFont val="Times New Roman"/>
        <family val="1"/>
        <charset val="204"/>
      </rPr>
      <t>1</t>
    </r>
    <r>
      <rPr>
        <sz val="11"/>
        <color rgb="FF000000"/>
        <rFont val="Times New Roman"/>
        <family val="1"/>
        <charset val="204"/>
      </rPr>
      <t>Муниципальная программа «Совершенствование и развитие транспортной системы и дорожной сети Белгородского района»</t>
    </r>
  </si>
  <si>
    <r>
      <t>1.10.</t>
    </r>
    <r>
      <rPr>
        <sz val="11"/>
        <color theme="0"/>
        <rFont val="Times New Roman"/>
        <family val="1"/>
        <charset val="204"/>
      </rPr>
      <t>1</t>
    </r>
    <r>
      <rPr>
        <sz val="11"/>
        <color rgb="FF000000"/>
        <rFont val="Times New Roman"/>
        <family val="1"/>
        <charset val="204"/>
      </rPr>
      <t>Муниципальная программа «Развитие экономического потенциала и формирование благоприятного предпринимательского климата в Белгородском районе»</t>
    </r>
  </si>
  <si>
    <r>
      <t>1.11.</t>
    </r>
    <r>
      <rPr>
        <sz val="11"/>
        <color theme="0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Муниципальная программа «Формирование современной городской среды на территории Белгородского района»</t>
    </r>
  </si>
  <si>
    <r>
      <t>1.12.</t>
    </r>
    <r>
      <rPr>
        <sz val="11"/>
        <color theme="0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Муниципальная программа «Прифилактика немедицинского потребдения наркотических средств и психотропных веществ на территории Белгородского района»</t>
    </r>
  </si>
  <si>
    <r>
      <t>1.7.</t>
    </r>
    <r>
      <rPr>
        <sz val="11"/>
        <color theme="0"/>
        <rFont val="Times New Roman"/>
        <family val="1"/>
        <charset val="204"/>
      </rPr>
      <t>1</t>
    </r>
    <r>
      <rPr>
        <sz val="11"/>
        <color rgb="FF000000"/>
        <rFont val="Times New Roman"/>
        <family val="1"/>
        <charset val="204"/>
      </rPr>
      <t>Муниципальная программа «Обеспечение доступным и комфортным жильем жителей Белгородского района»</t>
    </r>
  </si>
  <si>
    <r>
      <t>1.5.</t>
    </r>
    <r>
      <rPr>
        <sz val="11"/>
        <color theme="0"/>
        <rFont val="Times New Roman"/>
        <family val="1"/>
        <charset val="204"/>
      </rPr>
      <t>1</t>
    </r>
    <r>
      <rPr>
        <sz val="11"/>
        <color rgb="FF000000"/>
        <rFont val="Times New Roman"/>
        <family val="1"/>
        <charset val="204"/>
      </rPr>
      <t>Муниципальная программа «Развитие физической культуры, спорта и молодежной политики                                                      на территории Белгородского района»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</si>
</sst>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_ ;[Red]\-#,##0\ 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Border="1" applyAlignme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 applyProtection="1">
      <alignment horizontal="center" vertical="center"/>
    </xf>
    <xf numFmtId="3" fontId="3" fillId="0" borderId="1" xfId="0" applyNumberFormat="1" applyFont="1" applyBorder="1" applyAlignment="1" applyProtection="1">
      <alignment horizontal="center" vertical="center"/>
    </xf>
    <xf numFmtId="3" fontId="3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10" workbookViewId="0">
      <selection activeCell="A17" sqref="A17"/>
    </sheetView>
  </sheetViews>
  <sheetFormatPr defaultRowHeight="15" x14ac:dyDescent="0.25"/>
  <cols>
    <col min="1" max="1" width="87.42578125" style="7" customWidth="1"/>
    <col min="2" max="4" width="11.7109375" style="7" hidden="1" customWidth="1"/>
    <col min="5" max="5" width="12.5703125" style="7" customWidth="1"/>
    <col min="6" max="6" width="11.5703125" style="7" customWidth="1"/>
    <col min="7" max="7" width="12.7109375" style="7" customWidth="1"/>
    <col min="8" max="8" width="13.85546875" style="7" customWidth="1"/>
    <col min="9" max="9" width="13.85546875" style="9" customWidth="1"/>
    <col min="10" max="10" width="13.85546875" style="7" customWidth="1"/>
    <col min="11" max="16384" width="9.140625" style="7"/>
  </cols>
  <sheetData>
    <row r="1" spans="1:10" x14ac:dyDescent="0.25">
      <c r="A1" s="20"/>
      <c r="B1" s="20"/>
      <c r="C1" s="20"/>
      <c r="D1" s="20"/>
      <c r="E1" s="20"/>
      <c r="F1" s="20"/>
      <c r="G1" s="20"/>
      <c r="H1" s="20"/>
    </row>
    <row r="2" spans="1:10" ht="15.75" customHeight="1" x14ac:dyDescent="0.25">
      <c r="B2" s="16"/>
      <c r="C2" s="16"/>
      <c r="D2" s="16"/>
      <c r="E2" s="16"/>
      <c r="F2" s="16"/>
      <c r="G2" s="30" t="s">
        <v>11</v>
      </c>
      <c r="H2" s="30"/>
      <c r="I2" s="30"/>
      <c r="J2" s="30"/>
    </row>
    <row r="3" spans="1:10" ht="17.25" customHeight="1" x14ac:dyDescent="0.25">
      <c r="B3" s="17"/>
      <c r="C3" s="17"/>
      <c r="D3" s="17"/>
      <c r="E3" s="17"/>
      <c r="F3" s="17"/>
      <c r="G3" s="19" t="s">
        <v>7</v>
      </c>
      <c r="H3" s="19"/>
      <c r="I3" s="19"/>
      <c r="J3" s="19"/>
    </row>
    <row r="4" spans="1:10" ht="17.25" customHeight="1" x14ac:dyDescent="0.25">
      <c r="B4" s="17"/>
      <c r="C4" s="17"/>
      <c r="D4" s="17"/>
      <c r="E4" s="17"/>
      <c r="F4" s="17"/>
      <c r="G4" s="19" t="s">
        <v>8</v>
      </c>
      <c r="H4" s="19"/>
      <c r="I4" s="19"/>
      <c r="J4" s="19"/>
    </row>
    <row r="5" spans="1:10" ht="26.25" customHeight="1" x14ac:dyDescent="0.25">
      <c r="A5" s="26" t="s">
        <v>9</v>
      </c>
      <c r="B5" s="26"/>
      <c r="C5" s="26"/>
      <c r="D5" s="26"/>
      <c r="E5" s="26"/>
      <c r="F5" s="26"/>
      <c r="G5" s="26"/>
      <c r="H5" s="26"/>
      <c r="I5" s="26"/>
    </row>
    <row r="6" spans="1:10" x14ac:dyDescent="0.25">
      <c r="F6" s="18"/>
      <c r="G6" s="18"/>
      <c r="H6" s="18"/>
      <c r="I6" s="18"/>
      <c r="J6" s="18" t="s">
        <v>10</v>
      </c>
    </row>
    <row r="7" spans="1:10" ht="15" customHeight="1" x14ac:dyDescent="0.25">
      <c r="A7" s="21" t="s">
        <v>0</v>
      </c>
      <c r="B7" s="21" t="s">
        <v>2</v>
      </c>
      <c r="C7" s="22" t="s">
        <v>3</v>
      </c>
      <c r="D7" s="22" t="s">
        <v>12</v>
      </c>
      <c r="E7" s="24" t="s">
        <v>14</v>
      </c>
      <c r="F7" s="22" t="s">
        <v>15</v>
      </c>
      <c r="G7" s="22" t="s">
        <v>20</v>
      </c>
      <c r="H7" s="27" t="s">
        <v>1</v>
      </c>
      <c r="I7" s="28"/>
      <c r="J7" s="29"/>
    </row>
    <row r="8" spans="1:10" x14ac:dyDescent="0.25">
      <c r="A8" s="21"/>
      <c r="B8" s="21"/>
      <c r="C8" s="23"/>
      <c r="D8" s="23"/>
      <c r="E8" s="25"/>
      <c r="F8" s="23"/>
      <c r="G8" s="23"/>
      <c r="H8" s="12" t="s">
        <v>17</v>
      </c>
      <c r="I8" s="10" t="s">
        <v>19</v>
      </c>
      <c r="J8" s="10" t="s">
        <v>21</v>
      </c>
    </row>
    <row r="9" spans="1:10" s="8" customFormat="1" ht="23.25" customHeight="1" x14ac:dyDescent="0.2">
      <c r="A9" s="1" t="s">
        <v>16</v>
      </c>
      <c r="B9" s="4">
        <f t="shared" ref="B9:D9" si="0">B10+B25</f>
        <v>4510033</v>
      </c>
      <c r="C9" s="4">
        <f t="shared" si="0"/>
        <v>5939918.7000000002</v>
      </c>
      <c r="D9" s="4">
        <f t="shared" si="0"/>
        <v>7052458.9170000004</v>
      </c>
      <c r="E9" s="11">
        <f>E10+E25</f>
        <v>7587494</v>
      </c>
      <c r="F9" s="4">
        <f>F10+F25</f>
        <v>7920721.5600000005</v>
      </c>
      <c r="G9" s="4">
        <f>G10+G25</f>
        <v>8992821.4419999998</v>
      </c>
      <c r="H9" s="4">
        <f>H10+H25</f>
        <v>10039332.200000001</v>
      </c>
      <c r="I9" s="4">
        <f t="shared" ref="I9:J9" si="1">I10+I25</f>
        <v>9793414.4999999981</v>
      </c>
      <c r="J9" s="4">
        <f t="shared" si="1"/>
        <v>9124333.25</v>
      </c>
    </row>
    <row r="10" spans="1:10" s="8" customFormat="1" ht="18.75" customHeight="1" x14ac:dyDescent="0.2">
      <c r="A10" s="1" t="s">
        <v>5</v>
      </c>
      <c r="B10" s="4">
        <f>B12+B13+B14+B15+B16+B17+B19+B20+B21+B22+B23+B24</f>
        <v>4148490</v>
      </c>
      <c r="C10" s="4">
        <f>C12+C13+C14+C15+C16+C17+C19+C20+C21+C22+C23+C24</f>
        <v>5466703.2000000002</v>
      </c>
      <c r="D10" s="4">
        <f>D12+D13+D14+D15+D16+D17+D19+D20+D21+D22+D23+D24</f>
        <v>6566049.1170000006</v>
      </c>
      <c r="E10" s="4">
        <f t="shared" ref="E10:G10" si="2">E12+E13+E14+E15+E16+E17+E19+E20+E21+E22+E23+E24</f>
        <v>6797509</v>
      </c>
      <c r="F10" s="4">
        <f t="shared" si="2"/>
        <v>7172723.0300000003</v>
      </c>
      <c r="G10" s="4">
        <f t="shared" si="2"/>
        <v>8107785.2319999998</v>
      </c>
      <c r="H10" s="4">
        <f>H12+H13+H14+H15+H16+H17+H19+H20+H21+H22+H23+H24+H18</f>
        <v>9094044.8600000013</v>
      </c>
      <c r="I10" s="4">
        <f t="shared" ref="I10:J10" si="3">I12+I13+I14+I15+I16+I17+I19+I20+I21+I22+I23+I24+I18</f>
        <v>9138433.7999999989</v>
      </c>
      <c r="J10" s="4">
        <f t="shared" si="3"/>
        <v>8385012.3500000006</v>
      </c>
    </row>
    <row r="11" spans="1:10" ht="17.25" customHeight="1" x14ac:dyDescent="0.25">
      <c r="A11" s="2" t="s">
        <v>4</v>
      </c>
      <c r="B11" s="5">
        <f t="shared" ref="B11:J11" si="4">B10/B9*100</f>
        <v>91.983584155592652</v>
      </c>
      <c r="C11" s="6">
        <f t="shared" si="4"/>
        <v>92.033300051733036</v>
      </c>
      <c r="D11" s="13">
        <f t="shared" si="4"/>
        <v>93.102975774484761</v>
      </c>
      <c r="E11" s="5">
        <f t="shared" si="4"/>
        <v>89.588327845794666</v>
      </c>
      <c r="F11" s="5">
        <f t="shared" si="4"/>
        <v>90.556434482214016</v>
      </c>
      <c r="G11" s="5">
        <f t="shared" si="4"/>
        <v>90.158414511973589</v>
      </c>
      <c r="H11" s="5">
        <f t="shared" si="4"/>
        <v>90.584161165620159</v>
      </c>
      <c r="I11" s="5">
        <f t="shared" si="4"/>
        <v>93.312029221269057</v>
      </c>
      <c r="J11" s="5">
        <f t="shared" si="4"/>
        <v>91.897261095762815</v>
      </c>
    </row>
    <row r="12" spans="1:10" ht="33.75" customHeight="1" x14ac:dyDescent="0.25">
      <c r="A12" s="3" t="s">
        <v>23</v>
      </c>
      <c r="B12" s="5">
        <v>7196</v>
      </c>
      <c r="C12" s="5">
        <v>7408.6</v>
      </c>
      <c r="D12" s="13">
        <v>9007.9</v>
      </c>
      <c r="E12" s="5">
        <v>10944</v>
      </c>
      <c r="F12" s="5">
        <v>16701.8</v>
      </c>
      <c r="G12" s="5">
        <v>83680.350000000006</v>
      </c>
      <c r="H12" s="5">
        <v>15150.8</v>
      </c>
      <c r="I12" s="31">
        <v>15000.8</v>
      </c>
      <c r="J12" s="31">
        <v>14700.8</v>
      </c>
    </row>
    <row r="13" spans="1:10" ht="18.75" customHeight="1" x14ac:dyDescent="0.25">
      <c r="A13" s="2" t="s">
        <v>13</v>
      </c>
      <c r="B13" s="5">
        <v>2489873</v>
      </c>
      <c r="C13" s="5">
        <v>2741817.5</v>
      </c>
      <c r="D13" s="13">
        <v>3379466.1</v>
      </c>
      <c r="E13" s="5">
        <v>4073008</v>
      </c>
      <c r="F13" s="5">
        <v>4686763.0999999996</v>
      </c>
      <c r="G13" s="5">
        <v>5116475.5599999996</v>
      </c>
      <c r="H13" s="32">
        <v>5711809.2000000002</v>
      </c>
      <c r="I13" s="32">
        <v>6215000</v>
      </c>
      <c r="J13" s="32">
        <v>6399367.5999999996</v>
      </c>
    </row>
    <row r="14" spans="1:10" ht="30.75" customHeight="1" x14ac:dyDescent="0.25">
      <c r="A14" s="2" t="s">
        <v>24</v>
      </c>
      <c r="B14" s="5">
        <v>568326</v>
      </c>
      <c r="C14" s="5">
        <v>890725.3</v>
      </c>
      <c r="D14" s="13">
        <v>1116723.3999999999</v>
      </c>
      <c r="E14" s="33">
        <v>644464</v>
      </c>
      <c r="F14" s="5">
        <v>640232</v>
      </c>
      <c r="G14" s="5">
        <v>670018.44200000004</v>
      </c>
      <c r="H14" s="32">
        <v>776028.7</v>
      </c>
      <c r="I14" s="32">
        <v>815336.4</v>
      </c>
      <c r="J14" s="32">
        <v>845998.7</v>
      </c>
    </row>
    <row r="15" spans="1:10" ht="33" customHeight="1" x14ac:dyDescent="0.25">
      <c r="A15" s="2" t="s">
        <v>25</v>
      </c>
      <c r="B15" s="5">
        <v>400549</v>
      </c>
      <c r="C15" s="5">
        <v>455781.8</v>
      </c>
      <c r="D15" s="13">
        <v>571764.30000000005</v>
      </c>
      <c r="E15" s="33">
        <v>554331</v>
      </c>
      <c r="F15" s="5">
        <v>523141.02</v>
      </c>
      <c r="G15" s="5">
        <v>563883.81999999995</v>
      </c>
      <c r="H15" s="32">
        <v>568722.61</v>
      </c>
      <c r="I15" s="32">
        <v>616451.19999999995</v>
      </c>
      <c r="J15" s="32">
        <v>551534.19999999995</v>
      </c>
    </row>
    <row r="16" spans="1:10" ht="35.25" customHeight="1" x14ac:dyDescent="0.25">
      <c r="A16" s="3" t="s">
        <v>32</v>
      </c>
      <c r="B16" s="5">
        <v>107087</v>
      </c>
      <c r="C16" s="5">
        <v>160582.9</v>
      </c>
      <c r="D16" s="13">
        <v>158103.76699999999</v>
      </c>
      <c r="E16" s="33">
        <v>154650</v>
      </c>
      <c r="F16" s="34">
        <v>172377.08</v>
      </c>
      <c r="G16" s="34">
        <v>168649.9</v>
      </c>
      <c r="H16" s="32">
        <v>180615.63</v>
      </c>
      <c r="I16" s="32">
        <v>150472.5</v>
      </c>
      <c r="J16" s="32">
        <v>150238.79999999999</v>
      </c>
    </row>
    <row r="17" spans="1:10" ht="46.5" customHeight="1" x14ac:dyDescent="0.25">
      <c r="A17" s="3" t="s">
        <v>22</v>
      </c>
      <c r="B17" s="5">
        <v>73</v>
      </c>
      <c r="C17" s="5">
        <v>0</v>
      </c>
      <c r="D17" s="13">
        <v>2421.9499999999998</v>
      </c>
      <c r="E17" s="5">
        <v>2416</v>
      </c>
      <c r="F17" s="34">
        <v>2227.1999999999998</v>
      </c>
      <c r="G17" s="34">
        <v>3246.86</v>
      </c>
      <c r="H17" s="32">
        <v>2077.9</v>
      </c>
      <c r="I17" s="32">
        <v>3582.3</v>
      </c>
      <c r="J17" s="32">
        <v>3265.9</v>
      </c>
    </row>
    <row r="18" spans="1:10" ht="37.5" customHeight="1" x14ac:dyDescent="0.25">
      <c r="A18" s="3" t="s">
        <v>31</v>
      </c>
      <c r="B18" s="5"/>
      <c r="C18" s="5"/>
      <c r="D18" s="13"/>
      <c r="E18" s="5">
        <v>0</v>
      </c>
      <c r="F18" s="34">
        <v>0</v>
      </c>
      <c r="G18" s="34">
        <v>0</v>
      </c>
      <c r="H18" s="32">
        <v>158235.4</v>
      </c>
      <c r="I18" s="32">
        <v>197713.7</v>
      </c>
      <c r="J18" s="32">
        <v>171247.2</v>
      </c>
    </row>
    <row r="19" spans="1:10" ht="34.5" customHeight="1" x14ac:dyDescent="0.25">
      <c r="A19" s="3" t="s">
        <v>26</v>
      </c>
      <c r="B19" s="5">
        <v>207157</v>
      </c>
      <c r="C19" s="5">
        <v>401088.7</v>
      </c>
      <c r="D19" s="13">
        <v>495574.9</v>
      </c>
      <c r="E19" s="5">
        <v>757934</v>
      </c>
      <c r="F19" s="34">
        <v>646256.13</v>
      </c>
      <c r="G19" s="34">
        <v>388030.31</v>
      </c>
      <c r="H19" s="32">
        <v>0</v>
      </c>
      <c r="I19" s="32">
        <v>0</v>
      </c>
      <c r="J19" s="32">
        <v>0</v>
      </c>
    </row>
    <row r="20" spans="1:10" ht="34.5" hidden="1" customHeight="1" x14ac:dyDescent="0.25">
      <c r="A20" s="3" t="s">
        <v>18</v>
      </c>
      <c r="B20" s="5">
        <v>0</v>
      </c>
      <c r="C20" s="5">
        <v>0</v>
      </c>
      <c r="D20" s="13"/>
      <c r="E20" s="5"/>
      <c r="F20" s="5"/>
      <c r="G20" s="5"/>
      <c r="H20" s="5"/>
      <c r="I20" s="31"/>
      <c r="J20" s="31"/>
    </row>
    <row r="21" spans="1:10" ht="32.25" customHeight="1" x14ac:dyDescent="0.25">
      <c r="A21" s="3" t="s">
        <v>27</v>
      </c>
      <c r="B21" s="5">
        <v>368064</v>
      </c>
      <c r="C21" s="5">
        <v>666183.80000000005</v>
      </c>
      <c r="D21" s="13">
        <v>771197.8</v>
      </c>
      <c r="E21" s="5">
        <v>382373</v>
      </c>
      <c r="F21" s="5">
        <v>484724.7</v>
      </c>
      <c r="G21" s="5">
        <v>785725.29</v>
      </c>
      <c r="H21" s="32">
        <v>1133034.1399999999</v>
      </c>
      <c r="I21" s="32">
        <v>1030937</v>
      </c>
      <c r="J21" s="32">
        <v>121281</v>
      </c>
    </row>
    <row r="22" spans="1:10" ht="34.5" customHeight="1" x14ac:dyDescent="0.25">
      <c r="A22" s="3" t="s">
        <v>28</v>
      </c>
      <c r="B22" s="5">
        <v>137</v>
      </c>
      <c r="C22" s="5">
        <v>150</v>
      </c>
      <c r="D22" s="13">
        <v>597.29999999999995</v>
      </c>
      <c r="E22" s="5">
        <v>94</v>
      </c>
      <c r="F22" s="5">
        <v>150</v>
      </c>
      <c r="G22" s="5">
        <v>150</v>
      </c>
      <c r="H22" s="32">
        <v>150</v>
      </c>
      <c r="I22" s="32">
        <v>150</v>
      </c>
      <c r="J22" s="32">
        <v>150</v>
      </c>
    </row>
    <row r="23" spans="1:10" ht="36.75" customHeight="1" x14ac:dyDescent="0.25">
      <c r="A23" s="2" t="s">
        <v>29</v>
      </c>
      <c r="B23" s="5">
        <v>0</v>
      </c>
      <c r="C23" s="5">
        <v>142964.6</v>
      </c>
      <c r="D23" s="13">
        <v>61091.7</v>
      </c>
      <c r="E23" s="5">
        <v>217145</v>
      </c>
      <c r="F23" s="5">
        <v>0</v>
      </c>
      <c r="G23" s="5">
        <v>327777.7</v>
      </c>
      <c r="H23" s="32">
        <v>548220.48</v>
      </c>
      <c r="I23" s="32">
        <v>93789.9</v>
      </c>
      <c r="J23" s="32">
        <v>127228.15</v>
      </c>
    </row>
    <row r="24" spans="1:10" ht="34.5" customHeight="1" x14ac:dyDescent="0.25">
      <c r="A24" s="2" t="s">
        <v>30</v>
      </c>
      <c r="B24" s="5">
        <v>28</v>
      </c>
      <c r="C24" s="5">
        <v>0</v>
      </c>
      <c r="D24" s="13">
        <v>100</v>
      </c>
      <c r="E24" s="5">
        <v>150</v>
      </c>
      <c r="F24" s="34">
        <v>150</v>
      </c>
      <c r="G24" s="34">
        <v>147</v>
      </c>
      <c r="H24" s="32">
        <v>0</v>
      </c>
      <c r="I24" s="32">
        <v>0</v>
      </c>
      <c r="J24" s="32">
        <v>0</v>
      </c>
    </row>
    <row r="25" spans="1:10" s="8" customFormat="1" ht="23.25" customHeight="1" x14ac:dyDescent="0.2">
      <c r="A25" s="1" t="s">
        <v>6</v>
      </c>
      <c r="B25" s="4">
        <v>361543</v>
      </c>
      <c r="C25" s="4">
        <v>473215.5</v>
      </c>
      <c r="D25" s="14">
        <v>486409.8</v>
      </c>
      <c r="E25" s="4">
        <v>789985</v>
      </c>
      <c r="F25" s="35">
        <v>747998.53</v>
      </c>
      <c r="G25" s="35">
        <v>885036.21</v>
      </c>
      <c r="H25" s="36">
        <v>945287.34</v>
      </c>
      <c r="I25" s="36">
        <v>654980.69999999995</v>
      </c>
      <c r="J25" s="36">
        <v>739320.9</v>
      </c>
    </row>
    <row r="26" spans="1:10" ht="23.25" customHeight="1" x14ac:dyDescent="0.25">
      <c r="A26" s="2" t="s">
        <v>4</v>
      </c>
      <c r="B26" s="5">
        <f t="shared" ref="B26:J26" si="5">B25/B9*100</f>
        <v>8.0164158444073479</v>
      </c>
      <c r="C26" s="5">
        <f t="shared" si="5"/>
        <v>7.9666999482669683</v>
      </c>
      <c r="D26" s="13">
        <f t="shared" si="5"/>
        <v>6.897024225515243</v>
      </c>
      <c r="E26" s="13">
        <f t="shared" si="5"/>
        <v>10.411672154205327</v>
      </c>
      <c r="F26" s="13">
        <f t="shared" si="5"/>
        <v>9.4435655177859825</v>
      </c>
      <c r="G26" s="13">
        <f t="shared" si="5"/>
        <v>9.8415854880264177</v>
      </c>
      <c r="H26" s="13">
        <f t="shared" si="5"/>
        <v>9.4158388343798389</v>
      </c>
      <c r="I26" s="13">
        <f t="shared" si="5"/>
        <v>6.6879707787309535</v>
      </c>
      <c r="J26" s="13">
        <f t="shared" si="5"/>
        <v>8.102738904237194</v>
      </c>
    </row>
    <row r="27" spans="1:10" x14ac:dyDescent="0.25">
      <c r="G27" s="15"/>
    </row>
  </sheetData>
  <mergeCells count="13">
    <mergeCell ref="G3:J3"/>
    <mergeCell ref="G4:J4"/>
    <mergeCell ref="A1:H1"/>
    <mergeCell ref="A7:A8"/>
    <mergeCell ref="B7:B8"/>
    <mergeCell ref="C7:C8"/>
    <mergeCell ref="D7:D8"/>
    <mergeCell ref="E7:E8"/>
    <mergeCell ref="A5:I5"/>
    <mergeCell ref="H7:J7"/>
    <mergeCell ref="F7:F8"/>
    <mergeCell ref="G7:G8"/>
    <mergeCell ref="G2:J2"/>
  </mergeCells>
  <pageMargins left="0.78740157480314965" right="0.39370078740157483" top="0.78740157480314965" bottom="0.78740157480314965" header="0.31496062992125984" footer="0.31496062992125984"/>
  <pageSetup paperSize="9" scale="76" fitToWidth="0" orientation="landscape" r:id="rId1"/>
  <headerFooter>
    <oddHeader>&amp;C12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2025-01-14T14:04:20Z</dcterms:modified>
</cp:coreProperties>
</file>